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07\1 výzva\"/>
    </mc:Choice>
  </mc:AlternateContent>
  <xr:revisionPtr revIDLastSave="0" documentId="13_ncr:1_{76CCDF7C-C1DE-4607-B4D8-86C9AA319F22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S9" i="1"/>
  <c r="P9" i="1"/>
  <c r="T7" i="1"/>
  <c r="S8" i="1"/>
  <c r="S7" i="1"/>
  <c r="P7" i="1"/>
  <c r="R13" i="1" l="1"/>
  <c r="Q13" i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<sst xmlns="http://schemas.openxmlformats.org/spreadsheetml/2006/main" count="55" uniqueCount="47">
  <si>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</si>
  <si>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</si>
  <si>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</si>
  <si>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</si>
  <si>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</si>
  <si>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</si>
  <si>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</si>
  <si>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</si>
  <si>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</si>
  <si>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</si>
  <si>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</si>
  <si>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</si>
  <si>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</si>
  <si>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</si>
  <si>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</si>
  <si>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</si>
  <si>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</si>
  <si>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</si>
  <si>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</si>
  <si>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</si>
  <si>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</si>
  <si>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</si>
  <si>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</si>
  <si>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</si>
  <si>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</si>
  <si>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</si>
  <si>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</si>
  <si>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</si>
  <si>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</si>
  <si>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</si>
  <si>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</si>
  <si>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</si>
  <si>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21 dní</t>
  </si>
  <si>
    <t>Samostatná faktura</t>
  </si>
  <si>
    <t xml:space="preserve">Příloha č. 2 Kupní smlouvy - technická specifikace
Výpočetní technika (III.) 007 - 2025 </t>
  </si>
  <si>
    <t>Notebook 15,6"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</si>
  <si>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</si>
  <si>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Provedení notebooku klasické.
Výkon procesoru v Passmark CPU více než 20 000 bodů (platné ke dni 30.1.2025).
Operační paměť minimálně 16 GB.
Disk SSD o kapacitě minimálně 512 GB.
Integrovaná wifi karta.
Display min. Full HD 15,6" s rozlišením min. 1920x1200, provedení matné.
Webkamera a mikrofon.
Síťová karta 1 Gb/s Ethernet s podporou PXE.
Konektor RJ-45 integrovaný přímo na těle NTB.
Mminimálně 2x USB-A port a 1x USB-C, USB-C musí umožňovat napájení a přenos obrazu.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36 měsíců, servis NBD on site.</t>
  </si>
  <si>
    <t>Záruka na zboží 36 měsíců, servis NBD on site.</t>
  </si>
  <si>
    <t>Soňa Mizlerová, 
Tel.: 37763 2826,
735 713 914,
E-mail: smizler@civ.zcu.cz</t>
  </si>
  <si>
    <t>Univerzitní 20,
301 00 Plzeň,
Centrum informatizace a výpočetní techniky - Správa CIV,
místnost UI 120</t>
  </si>
  <si>
    <t>Výkonný notebook min. 16" včetně myši</t>
  </si>
  <si>
    <t>Operační systém Windows 11 Pro 64bit, předinstalovaný (nesmí to být licence typu K12 (EDU)).
OS Windows požadujeme z důvodu kompatibility s interními aplikacemi ZČU (Stag, Magion,...).</t>
  </si>
  <si>
    <r>
      <t>Procesor s výkonem minimálně 26 000 bodů podle Passmark CPU Mark na adrese http://www.cpubenchmark.net/high_end_cpus.html dne 3.2.2025 .
Paměť min. 32GB DDR5 5600 MHz v dvou slotech.
Grafická karta s výkonem min. 3 100 bodů podle Passmark GPU na adrese https://www.videocardbenchmark.net/high_end_gpus.html dne 3.2.2025.
Dual HD IR Webkamera min. 5MP.
Integrovaný mikrofon.
Baterie s prodlouženou dobou výdrže: vícečlánková min. 76Whr s min. 3 letou záruční dobou.
Česká podsvícená klávesnice včetně numerické části odolná proti polití.
Pevný disk min. 1TB NVME SSD.
Display: dotykový antireflexní min. 16" LED s rozlišením min. Full HD (1 920 x 1 080), min. 300Nits.
Minimálně: Wifi min. 6 e, Bluetooth min. v 5.3.
Minimálně: 2x USB-C s thundebolt,  2x USB 3.2, 1x HDMI konektor, 1x sluchátkový konektor.
Integrovaná čtečka identifikačních karet (smart card) a integrovaná čtečka otisků prstů.
Max. hmotnost notebooku 1,85 kg.
Napájecí adaptér min. 100W.
Kovové šasi.
Preferujeme stříbrnou barvu.
Záruka min. 5 let s opravou u zákazníka následující pracovní den.
Součástí je dále</t>
    </r>
    <r>
      <rPr>
        <b/>
        <sz val="11"/>
        <color theme="1"/>
        <rFont val="Calibri"/>
        <family val="2"/>
        <charset val="238"/>
        <scheme val="minor"/>
      </rPr>
      <t xml:space="preserve"> bezdrátová vertikální optická myš</t>
    </r>
    <r>
      <rPr>
        <sz val="11"/>
        <color theme="1"/>
        <rFont val="Calibri"/>
        <family val="2"/>
        <charset val="238"/>
        <scheme val="minor"/>
      </rPr>
      <t xml:space="preserve"> pro praváky: citlivost min. 400 - 4000 DPI, min. 6 tlačítek, změna DPI pomocí tlačítka , prodloužená životnost mechanických spínačů, životnost baterie min. 24 měsíců, velikost pro menší a střední ruku.</t>
    </r>
  </si>
  <si>
    <t>Záruka na notebook min. 5 let, servis NBD on site.
Záruka na baterii min. 3 roky.</t>
  </si>
  <si>
    <t>Ing. Petr Pfauser, 
Tel.: 37763 6717</t>
  </si>
  <si>
    <t>Univerzitní 28, 
301 00 Plzeň,
Fakulta designu a umění Ladislava Sutnara - Děkanát,
místnost LS 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</si>
</sst>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39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4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5" fillId="6" borderId="15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6" fillId="4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5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6" fillId="4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5" fillId="6" borderId="16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22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26" fillId="4" borderId="14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G1" zoomScale="68" zoomScaleNormal="68" workbookViewId="0">
      <selection activeCell="G7" sqref="G7:G1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8" customWidth="1"/>
    <col min="5" max="5" width="10.5703125" style="22" customWidth="1"/>
    <col min="6" max="6" width="138.71093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29.42578125" style="1" customWidth="1"/>
    <col min="13" max="13" width="31" style="1" customWidth="1"/>
    <col min="14" max="14" width="41.71093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31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09" customHeight="1" thickTop="1" x14ac:dyDescent="0.25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37</v>
      </c>
      <c r="G7" s="130"/>
      <c r="H7" s="134"/>
      <c r="I7" s="42" t="s">
        <v>33</v>
      </c>
      <c r="J7" s="43" t="s">
        <v>30</v>
      </c>
      <c r="K7" s="44"/>
      <c r="L7" s="45" t="s">
        <v>38</v>
      </c>
      <c r="M7" s="46" t="s">
        <v>39</v>
      </c>
      <c r="N7" s="46" t="s">
        <v>40</v>
      </c>
      <c r="O7" s="47" t="s">
        <v>32</v>
      </c>
      <c r="P7" s="48">
        <f>D7*Q7</f>
        <v>22000</v>
      </c>
      <c r="Q7" s="49">
        <v>22000</v>
      </c>
      <c r="R7" s="135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88.5" customHeight="1" thickBot="1" x14ac:dyDescent="0.3">
      <c r="A8" s="36"/>
      <c r="B8" s="54"/>
      <c r="C8" s="55"/>
      <c r="D8" s="56"/>
      <c r="E8" s="57"/>
      <c r="F8" s="58" t="s">
        <v>36</v>
      </c>
      <c r="G8" s="131"/>
      <c r="H8" s="59" t="s">
        <v>30</v>
      </c>
      <c r="I8" s="60"/>
      <c r="J8" s="61"/>
      <c r="K8" s="62"/>
      <c r="L8" s="63"/>
      <c r="M8" s="64"/>
      <c r="N8" s="64"/>
      <c r="O8" s="65"/>
      <c r="P8" s="66"/>
      <c r="Q8" s="67"/>
      <c r="R8" s="136"/>
      <c r="S8" s="68">
        <f>D7*R8</f>
        <v>0</v>
      </c>
      <c r="T8" s="69"/>
      <c r="U8" s="70"/>
      <c r="V8" s="71"/>
    </row>
    <row r="9" spans="1:22" ht="339" customHeight="1" x14ac:dyDescent="0.25">
      <c r="A9" s="36"/>
      <c r="B9" s="72">
        <v>2</v>
      </c>
      <c r="C9" s="73" t="s">
        <v>41</v>
      </c>
      <c r="D9" s="74">
        <v>2</v>
      </c>
      <c r="E9" s="75" t="s">
        <v>26</v>
      </c>
      <c r="F9" s="76" t="s">
        <v>43</v>
      </c>
      <c r="G9" s="132"/>
      <c r="H9" s="132"/>
      <c r="I9" s="77" t="s">
        <v>33</v>
      </c>
      <c r="J9" s="78" t="s">
        <v>30</v>
      </c>
      <c r="K9" s="79"/>
      <c r="L9" s="80" t="s">
        <v>44</v>
      </c>
      <c r="M9" s="81" t="s">
        <v>45</v>
      </c>
      <c r="N9" s="81" t="s">
        <v>46</v>
      </c>
      <c r="O9" s="82" t="s">
        <v>32</v>
      </c>
      <c r="P9" s="83">
        <f>D9*Q9</f>
        <v>76000</v>
      </c>
      <c r="Q9" s="84">
        <v>38000</v>
      </c>
      <c r="R9" s="137"/>
      <c r="S9" s="85">
        <f>D9*R9</f>
        <v>0</v>
      </c>
      <c r="T9" s="86" t="str">
        <f>IF(ISNUMBER(R9+R10), IF(R9+R10&gt;Q9,"NEVYHOVUJE","VYHOVUJE")," ")</f>
        <v>VYHOVUJE</v>
      </c>
      <c r="U9" s="87"/>
      <c r="V9" s="88" t="s">
        <v>11</v>
      </c>
    </row>
    <row r="10" spans="1:22" ht="63.75" customHeight="1" thickBot="1" x14ac:dyDescent="0.3">
      <c r="A10" s="36"/>
      <c r="B10" s="89"/>
      <c r="C10" s="90"/>
      <c r="D10" s="91"/>
      <c r="E10" s="92"/>
      <c r="F10" s="93" t="s">
        <v>42</v>
      </c>
      <c r="G10" s="133"/>
      <c r="H10" s="94" t="s">
        <v>30</v>
      </c>
      <c r="I10" s="95"/>
      <c r="J10" s="96"/>
      <c r="K10" s="97"/>
      <c r="L10" s="98"/>
      <c r="M10" s="99"/>
      <c r="N10" s="99"/>
      <c r="O10" s="100"/>
      <c r="P10" s="101"/>
      <c r="Q10" s="102"/>
      <c r="R10" s="138"/>
      <c r="S10" s="103">
        <f>D9*R10</f>
        <v>0</v>
      </c>
      <c r="T10" s="104"/>
      <c r="U10" s="105"/>
      <c r="V10" s="106"/>
    </row>
    <row r="11" spans="1:22" ht="17.45" customHeight="1" thickTop="1" thickBot="1" x14ac:dyDescent="0.3">
      <c r="C11" s="1"/>
      <c r="D11" s="1"/>
      <c r="E11" s="1"/>
      <c r="F11" s="1"/>
      <c r="G11" s="1"/>
      <c r="H11" s="1"/>
      <c r="I11" s="1"/>
      <c r="J11" s="1"/>
      <c r="N11" s="1"/>
      <c r="O11" s="1"/>
      <c r="P11" s="1"/>
      <c r="V11" s="107"/>
    </row>
    <row r="12" spans="1:22" ht="51.75" customHeight="1" thickTop="1" thickBot="1" x14ac:dyDescent="0.3">
      <c r="B12" s="108" t="s">
        <v>25</v>
      </c>
      <c r="C12" s="108"/>
      <c r="D12" s="108"/>
      <c r="E12" s="108"/>
      <c r="F12" s="108"/>
      <c r="G12" s="108"/>
      <c r="H12" s="109"/>
      <c r="I12" s="109"/>
      <c r="J12" s="110"/>
      <c r="K12" s="110"/>
      <c r="L12" s="27"/>
      <c r="M12" s="27"/>
      <c r="N12" s="27"/>
      <c r="O12" s="111"/>
      <c r="P12" s="111"/>
      <c r="Q12" s="112" t="s">
        <v>9</v>
      </c>
      <c r="R12" s="113" t="s">
        <v>10</v>
      </c>
      <c r="S12" s="114"/>
      <c r="T12" s="115"/>
      <c r="U12" s="116"/>
      <c r="V12" s="117"/>
    </row>
    <row r="13" spans="1:22" ht="50.45" customHeight="1" thickTop="1" thickBot="1" x14ac:dyDescent="0.3">
      <c r="B13" s="118" t="s">
        <v>24</v>
      </c>
      <c r="C13" s="118"/>
      <c r="D13" s="118"/>
      <c r="E13" s="118"/>
      <c r="F13" s="118"/>
      <c r="G13" s="118"/>
      <c r="H13" s="118"/>
      <c r="I13" s="119"/>
      <c r="L13" s="7"/>
      <c r="M13" s="7"/>
      <c r="N13" s="7"/>
      <c r="O13" s="120"/>
      <c r="P13" s="120"/>
      <c r="Q13" s="121">
        <f>SUM(P7:P10)</f>
        <v>98000</v>
      </c>
      <c r="R13" s="122">
        <f>SUM(S7:S10)</f>
        <v>0</v>
      </c>
      <c r="S13" s="123"/>
      <c r="T13" s="124"/>
    </row>
    <row r="14" spans="1:22" ht="15.75" thickTop="1" x14ac:dyDescent="0.25">
      <c r="B14" s="125" t="s">
        <v>28</v>
      </c>
      <c r="C14" s="125"/>
      <c r="D14" s="125"/>
      <c r="E14" s="125"/>
      <c r="F14" s="125"/>
      <c r="G14" s="125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26"/>
      <c r="C15" s="126"/>
      <c r="D15" s="126"/>
      <c r="E15" s="126"/>
      <c r="F15" s="12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6"/>
      <c r="C16" s="126"/>
      <c r="D16" s="126"/>
      <c r="E16" s="126"/>
      <c r="F16" s="12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6"/>
      <c r="C17" s="126"/>
      <c r="D17" s="126"/>
      <c r="E17" s="126"/>
      <c r="F17" s="12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ht="19.899999999999999" customHeight="1" x14ac:dyDescent="0.25">
      <c r="C18" s="110"/>
      <c r="D18" s="127"/>
      <c r="E18" s="110"/>
      <c r="F18" s="110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H19" s="129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10"/>
      <c r="D20" s="127"/>
      <c r="E20" s="110"/>
      <c r="F20" s="110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10"/>
      <c r="D21" s="127"/>
      <c r="E21" s="110"/>
      <c r="F21" s="110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10"/>
      <c r="D22" s="127"/>
      <c r="E22" s="110"/>
      <c r="F22" s="110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0"/>
      <c r="D23" s="127"/>
      <c r="E23" s="110"/>
      <c r="F23" s="110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0"/>
      <c r="D24" s="127"/>
      <c r="E24" s="110"/>
      <c r="F24" s="110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0"/>
      <c r="D25" s="127"/>
      <c r="E25" s="110"/>
      <c r="F25" s="110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0"/>
      <c r="D26" s="127"/>
      <c r="E26" s="110"/>
      <c r="F26" s="11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0"/>
      <c r="D27" s="127"/>
      <c r="E27" s="110"/>
      <c r="F27" s="11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0"/>
      <c r="D28" s="127"/>
      <c r="E28" s="110"/>
      <c r="F28" s="11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0"/>
      <c r="D29" s="127"/>
      <c r="E29" s="110"/>
      <c r="F29" s="110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0"/>
      <c r="D30" s="127"/>
      <c r="E30" s="110"/>
      <c r="F30" s="11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0"/>
      <c r="D31" s="127"/>
      <c r="E31" s="110"/>
      <c r="F31" s="11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0"/>
      <c r="D32" s="127"/>
      <c r="E32" s="110"/>
      <c r="F32" s="11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0"/>
      <c r="D33" s="127"/>
      <c r="E33" s="110"/>
      <c r="F33" s="11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0"/>
      <c r="D34" s="127"/>
      <c r="E34" s="110"/>
      <c r="F34" s="11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0"/>
      <c r="D35" s="127"/>
      <c r="E35" s="110"/>
      <c r="F35" s="11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0"/>
      <c r="D36" s="127"/>
      <c r="E36" s="110"/>
      <c r="F36" s="11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0"/>
      <c r="D37" s="127"/>
      <c r="E37" s="110"/>
      <c r="F37" s="11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0"/>
      <c r="D38" s="127"/>
      <c r="E38" s="110"/>
      <c r="F38" s="11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0"/>
      <c r="D39" s="127"/>
      <c r="E39" s="110"/>
      <c r="F39" s="11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0"/>
      <c r="D40" s="127"/>
      <c r="E40" s="110"/>
      <c r="F40" s="11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0"/>
      <c r="D41" s="127"/>
      <c r="E41" s="110"/>
      <c r="F41" s="11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0"/>
      <c r="D42" s="127"/>
      <c r="E42" s="110"/>
      <c r="F42" s="11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0"/>
      <c r="D43" s="127"/>
      <c r="E43" s="110"/>
      <c r="F43" s="11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0"/>
      <c r="D44" s="127"/>
      <c r="E44" s="110"/>
      <c r="F44" s="11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0"/>
      <c r="D45" s="127"/>
      <c r="E45" s="110"/>
      <c r="F45" s="11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0"/>
      <c r="D46" s="127"/>
      <c r="E46" s="110"/>
      <c r="F46" s="11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0"/>
      <c r="D47" s="127"/>
      <c r="E47" s="110"/>
      <c r="F47" s="11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0"/>
      <c r="D48" s="127"/>
      <c r="E48" s="110"/>
      <c r="F48" s="11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0"/>
      <c r="D49" s="127"/>
      <c r="E49" s="110"/>
      <c r="F49" s="11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0"/>
      <c r="D50" s="127"/>
      <c r="E50" s="110"/>
      <c r="F50" s="11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0"/>
      <c r="D51" s="127"/>
      <c r="E51" s="110"/>
      <c r="F51" s="11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0"/>
      <c r="D52" s="127"/>
      <c r="E52" s="110"/>
      <c r="F52" s="11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0"/>
      <c r="D53" s="127"/>
      <c r="E53" s="110"/>
      <c r="F53" s="11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0"/>
      <c r="D54" s="127"/>
      <c r="E54" s="110"/>
      <c r="F54" s="11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0"/>
      <c r="D55" s="127"/>
      <c r="E55" s="110"/>
      <c r="F55" s="11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0"/>
      <c r="D56" s="127"/>
      <c r="E56" s="110"/>
      <c r="F56" s="11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0"/>
      <c r="D57" s="127"/>
      <c r="E57" s="110"/>
      <c r="F57" s="11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0"/>
      <c r="D58" s="127"/>
      <c r="E58" s="110"/>
      <c r="F58" s="11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0"/>
      <c r="D59" s="127"/>
      <c r="E59" s="110"/>
      <c r="F59" s="11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0"/>
      <c r="D60" s="127"/>
      <c r="E60" s="110"/>
      <c r="F60" s="11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0"/>
      <c r="D61" s="127"/>
      <c r="E61" s="110"/>
      <c r="F61" s="11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0"/>
      <c r="D62" s="127"/>
      <c r="E62" s="110"/>
      <c r="F62" s="11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0"/>
      <c r="D63" s="127"/>
      <c r="E63" s="110"/>
      <c r="F63" s="11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0"/>
      <c r="D64" s="127"/>
      <c r="E64" s="110"/>
      <c r="F64" s="11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0"/>
      <c r="D65" s="127"/>
      <c r="E65" s="110"/>
      <c r="F65" s="11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0"/>
      <c r="D66" s="127"/>
      <c r="E66" s="110"/>
      <c r="F66" s="11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0"/>
      <c r="D67" s="127"/>
      <c r="E67" s="110"/>
      <c r="F67" s="11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0"/>
      <c r="D68" s="127"/>
      <c r="E68" s="110"/>
      <c r="F68" s="11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0"/>
      <c r="D69" s="127"/>
      <c r="E69" s="110"/>
      <c r="F69" s="11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0"/>
      <c r="D70" s="127"/>
      <c r="E70" s="110"/>
      <c r="F70" s="11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0"/>
      <c r="D71" s="127"/>
      <c r="E71" s="110"/>
      <c r="F71" s="11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0"/>
      <c r="D72" s="127"/>
      <c r="E72" s="110"/>
      <c r="F72" s="11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0"/>
      <c r="D73" s="127"/>
      <c r="E73" s="110"/>
      <c r="F73" s="11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0"/>
      <c r="D74" s="127"/>
      <c r="E74" s="110"/>
      <c r="F74" s="11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0"/>
      <c r="D75" s="127"/>
      <c r="E75" s="110"/>
      <c r="F75" s="11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0"/>
      <c r="D76" s="127"/>
      <c r="E76" s="110"/>
      <c r="F76" s="11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0"/>
      <c r="D77" s="127"/>
      <c r="E77" s="110"/>
      <c r="F77" s="11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0"/>
      <c r="D78" s="127"/>
      <c r="E78" s="110"/>
      <c r="F78" s="11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0"/>
      <c r="D79" s="127"/>
      <c r="E79" s="110"/>
      <c r="F79" s="11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0"/>
      <c r="D80" s="127"/>
      <c r="E80" s="110"/>
      <c r="F80" s="11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0"/>
      <c r="D81" s="127"/>
      <c r="E81" s="110"/>
      <c r="F81" s="11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0"/>
      <c r="D82" s="127"/>
      <c r="E82" s="110"/>
      <c r="F82" s="11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0"/>
      <c r="D83" s="127"/>
      <c r="E83" s="110"/>
      <c r="F83" s="11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0"/>
      <c r="D84" s="127"/>
      <c r="E84" s="110"/>
      <c r="F84" s="11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0"/>
      <c r="D85" s="127"/>
      <c r="E85" s="110"/>
      <c r="F85" s="11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0"/>
      <c r="D86" s="127"/>
      <c r="E86" s="110"/>
      <c r="F86" s="11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0"/>
      <c r="D87" s="127"/>
      <c r="E87" s="110"/>
      <c r="F87" s="11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0"/>
      <c r="D88" s="127"/>
      <c r="E88" s="110"/>
      <c r="F88" s="11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0"/>
      <c r="D89" s="127"/>
      <c r="E89" s="110"/>
      <c r="F89" s="11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0"/>
      <c r="D90" s="127"/>
      <c r="E90" s="110"/>
      <c r="F90" s="11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0"/>
      <c r="D91" s="127"/>
      <c r="E91" s="110"/>
      <c r="F91" s="11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0"/>
      <c r="D92" s="127"/>
      <c r="E92" s="110"/>
      <c r="F92" s="11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0"/>
      <c r="D93" s="127"/>
      <c r="E93" s="110"/>
      <c r="F93" s="11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0"/>
      <c r="D94" s="127"/>
      <c r="E94" s="110"/>
      <c r="F94" s="11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0"/>
      <c r="D95" s="127"/>
      <c r="E95" s="110"/>
      <c r="F95" s="11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0"/>
      <c r="D96" s="127"/>
      <c r="E96" s="110"/>
      <c r="F96" s="11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0"/>
      <c r="D97" s="127"/>
      <c r="E97" s="110"/>
      <c r="F97" s="11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0"/>
      <c r="D98" s="127"/>
      <c r="E98" s="110"/>
      <c r="F98" s="110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0"/>
      <c r="D99" s="127"/>
      <c r="E99" s="110"/>
      <c r="F99" s="110"/>
      <c r="G99" s="16"/>
      <c r="H99" s="16"/>
      <c r="I99" s="11"/>
      <c r="J99" s="11"/>
      <c r="K99" s="11"/>
      <c r="L99" s="11"/>
      <c r="M99" s="11"/>
      <c r="N99" s="17"/>
      <c r="O99" s="17"/>
      <c r="P99" s="17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TzfGviY0H2DlN5FF0b/ew09mbjMZMSa6Hucm4wHeepYH1+IoOnCk0iPol2Kw5PaWdLTpuwHSMZDUlJV7W3YGRA==" saltValue="TcLMsKJ5RocE81Y4dQJ5+Q==" spinCount="100000" sheet="1" objects="1" scenarios="1"/>
  <mergeCells count="39">
    <mergeCell ref="V9:V10"/>
    <mergeCell ref="O9:O10"/>
    <mergeCell ref="Q9:Q10"/>
    <mergeCell ref="P9:P10"/>
    <mergeCell ref="T9:T10"/>
    <mergeCell ref="U9:U10"/>
    <mergeCell ref="K9:K10"/>
    <mergeCell ref="L9:L10"/>
    <mergeCell ref="M9:M10"/>
    <mergeCell ref="N9:N10"/>
    <mergeCell ref="C9:C10"/>
    <mergeCell ref="D9:D10"/>
    <mergeCell ref="E9:E10"/>
    <mergeCell ref="I9:I10"/>
    <mergeCell ref="J9:J10"/>
    <mergeCell ref="B1:D1"/>
    <mergeCell ref="G5:H5"/>
    <mergeCell ref="B14:G14"/>
    <mergeCell ref="R13:T13"/>
    <mergeCell ref="R12:T12"/>
    <mergeCell ref="B12:G12"/>
    <mergeCell ref="B13:H13"/>
    <mergeCell ref="B7:B8"/>
    <mergeCell ref="C7:C8"/>
    <mergeCell ref="D7:D8"/>
    <mergeCell ref="E7:E8"/>
    <mergeCell ref="L7:L8"/>
    <mergeCell ref="I7:I8"/>
    <mergeCell ref="J7:J8"/>
    <mergeCell ref="K7:K8"/>
    <mergeCell ref="B9:B10"/>
    <mergeCell ref="U7:U8"/>
    <mergeCell ref="O7:O8"/>
    <mergeCell ref="M7:M8"/>
    <mergeCell ref="N7:N8"/>
    <mergeCell ref="P7:P8"/>
    <mergeCell ref="Q7:Q8"/>
    <mergeCell ref="T7:T8"/>
    <mergeCell ref="V7:V8"/>
  </mergeCells>
  <conditionalFormatting sqref="R7:R10 G7:H10">
    <cfRule type="notContainsBlanks" dxfId="7" priority="81">
      <formula>LEN(TRIM(G7))&gt;0</formula>
    </cfRule>
    <cfRule type="notContainsBlanks" dxfId="6" priority="82">
      <formula>LEN(TRIM(G7))&gt;0</formula>
    </cfRule>
    <cfRule type="containsBlanks" dxfId="5" priority="84">
      <formula>LEN(TRIM(G7))=0</formula>
    </cfRule>
  </conditionalFormatting>
  <conditionalFormatting sqref="G7:H10">
    <cfRule type="notContainsBlanks" dxfId="4" priority="80">
      <formula>LEN(TRIM(G7))&gt;0</formula>
    </cfRule>
  </conditionalFormatting>
  <conditionalFormatting sqref="T7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 J9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: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2025-02-05T12:22:36Z</cp:lastPrinted>
  <dcterms:created xsi:type="dcterms:W3CDTF">2014-03-05T12:43:32Z</dcterms:created>
  <dcterms:modified xsi:type="dcterms:W3CDTF">2025-02-05T12:48:58Z</dcterms:modified>
</cp:coreProperties>
</file>